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D34" i="2"/>
  <c r="C34" i="2"/>
  <c r="B34" i="2"/>
  <c r="A34" i="2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<sst xmlns="http://schemas.openxmlformats.org/spreadsheetml/2006/main" count="381" uniqueCount="308">
  <si>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</si>
  <si>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</si>
  <si>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</si>
  <si>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</si>
  <si>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</si>
  <si>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</si>
  <si>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</si>
  <si>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</si>
  <si>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</si>
  <si>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</si>
  <si>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</si>
  <si>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</si>
  <si>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</si>
  <si>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</si>
  <si>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</si>
  <si>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</si>
  <si>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</si>
  <si>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</si>
  <si>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</si>
  <si>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</si>
  <si>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</si>
  <si>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</si>
  <si>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</si>
  <si>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</si>
  <si>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</si>
  <si>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</si>
  <si>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</si>
  <si>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</si>
  <si>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</si>
  <si>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</si>
  <si>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</si>
  <si>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</si>
  <si>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</si>
  <si>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</si>
  <si>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</si>
  <si>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</si>
  <si>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</si>
  <si>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</si>
  <si>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</si>
  <si>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</si>
  <si>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</si>
  <si>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</si>
  <si>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</si>
  <si>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</si>
  <si>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</si>
  <si>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</si>
  <si>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</si>
  <si>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</si>
  <si>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</si>
  <si>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</si>
  <si>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</si>
  <si>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</si>
  <si>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</si>
  <si>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</si>
  <si>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</si>
  <si>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</si>
  <si>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</si>
  <si>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</si>
  <si>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</si>
  <si>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</si>
  <si>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</si>
  <si>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</si>
  <si>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</si>
  <si>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</si>
  <si>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</si>
  <si>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</si>
  <si>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</si>
  <si>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</si>
  <si>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</si>
  <si>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</si>
  <si>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</si>
  <si>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</si>
  <si>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</si>
  <si>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</si>
  <si>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</si>
  <si>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</si>
  <si>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</si>
  <si>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</si>
  <si>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</si>
  <si>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</si>
  <si>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</si>
  <si>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</si>
  <si>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</si>
  <si>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</si>
  <si>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</si>
  <si>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</si>
  <si>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</si>
  <si>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</si>
  <si>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</si>
  <si>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</si>
  <si>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</si>
  <si>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</si>
  <si>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</si>
  <si>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</si>
  <si>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</si>
  <si>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</si>
  <si>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</si>
  <si>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</si>
  <si>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</si>
  <si>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</si>
  <si>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</si>
  <si>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</si>
  <si>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</si>
  <si>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</si>
  <si>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</si>
  <si>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</si>
  <si>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</si>
  <si>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</si>
  <si>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</si>
  <si>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</si>
  <si>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</si>
  <si>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</si>
  <si>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</si>
  <si>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</si>
  <si>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</si>
  <si>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</si>
  <si>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</si>
  <si>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</si>
  <si>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</si>
  <si>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</si>
  <si>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</si>
  <si>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</si>
  <si>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</si>
  <si>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</si>
  <si>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</si>
  <si>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</si>
  <si>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</si>
  <si>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</si>
  <si>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</si>
  <si>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</si>
  <si>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</si>
  <si>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</si>
  <si>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</si>
  <si>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</si>
  <si>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</si>
  <si>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</si>
  <si>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</si>
  <si>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</si>
  <si>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</si>
  <si>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</si>
  <si>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</si>
  <si>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</si>
  <si>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</si>
  <si>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</si>
  <si>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</si>
  <si>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</si>
  <si>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</si>
  <si>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</si>
  <si>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</si>
  <si>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</si>
  <si>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</si>
  <si>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</si>
  <si>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</si>
  <si>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</si>
  <si>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</si>
  <si>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</si>
  <si>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</si>
  <si>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</si>
  <si>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</si>
  <si>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</si>
  <si>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</si>
  <si>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</si>
  <si>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</si>
  <si>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</si>
  <si>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</si>
  <si>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</si>
  <si>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</si>
  <si>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</si>
  <si>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</si>
  <si>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</si>
  <si>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</si>
  <si>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</si>
  <si>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</si>
  <si>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</si>
  <si>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</si>
  <si>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</si>
  <si>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03/02/2025</t>
  </si>
  <si>
    <t>PD25000222</t>
  </si>
  <si>
    <t>הקמת מערך מיכול באשל- 6 מיכלים</t>
  </si>
  <si>
    <t>בטיפול רכש</t>
  </si>
  <si>
    <t>eden_s</t>
  </si>
  <si>
    <t>Y</t>
  </si>
  <si>
    <t>106</t>
  </si>
  <si>
    <t>אשל</t>
  </si>
  <si>
    <t>PRJ</t>
  </si>
  <si>
    <t>0</t>
  </si>
  <si>
    <t>עבודות חשמל + הגנה קתוד</t>
  </si>
  <si>
    <t>chen_g</t>
  </si>
  <si>
    <t>400</t>
  </si>
  <si>
    <t>חוזה עבודות</t>
  </si>
  <si>
    <t>00</t>
  </si>
  <si>
    <t>מאשרי דרישות מרוכזות - כללי</t>
  </si>
  <si>
    <t>X</t>
  </si>
  <si>
    <t>5,601,937.00</t>
  </si>
  <si>
    <t>1,008,348.66</t>
  </si>
  <si>
    <t>6,610,285.66</t>
  </si>
  <si>
    <t>ILS</t>
  </si>
  <si>
    <t>002</t>
  </si>
  <si>
    <t>מכרז פומבי</t>
  </si>
  <si>
    <t>אושר בוועדת מכרזים</t>
  </si>
  <si>
    <t>82</t>
  </si>
  <si>
    <t>פרויקטים</t>
  </si>
  <si>
    <t>3,232</t>
  </si>
  <si>
    <t>אורי שלו</t>
  </si>
  <si>
    <t>1</t>
  </si>
  <si>
    <t>הנדסה</t>
  </si>
  <si>
    <t>ori_s</t>
  </si>
  <si>
    <t>0.00</t>
  </si>
  <si>
    <t>עבודות</t>
  </si>
  <si>
    <t>W2500032</t>
  </si>
  <si>
    <t>עבודות חשמל שלב ב' ועבודות הגנה קתודית -פרויקט הקמת 6 המיכליםב</t>
  </si>
  <si>
    <t>חן גרינבאום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</si>
  <si>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</si>
  <si>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</si>
  <si>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</si>
  <si>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</si>
  <si>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</si>
  <si>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</si>
  <si>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</si>
  <si>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</si>
  <si>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</si>
  <si>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</si>
  <si>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</si>
  <si>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</si>
  <si>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975,200</t>
  </si>
  <si>
    <t>1.00</t>
  </si>
  <si>
    <t>יח</t>
  </si>
  <si>
    <t>975,200.00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</si>
  <si>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</si>
  <si>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</si>
  <si>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</si>
  <si>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</si>
  <si>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</si>
  <si>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</si>
  <si>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</si>
  <si>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</si>
  <si>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WTO010</t>
  </si>
  <si>
    <t>כתב כמויות עבודות הנדסה</t>
  </si>
  <si>
    <t>כתב כמויות עבודות</t>
  </si>
  <si>
    <t>WE340077</t>
  </si>
  <si>
    <t>חפירה להתקנת כבלים בעומק 120 ס"מ ורוחב 40 ס"מ</t>
  </si>
  <si>
    <t>חפירה להתקנת כבלים בעומק 120 ס"מ ורוחב 40 ס"מ כולל ריפוד חול מחצבה   וכיסוי  כולל מרחבי בטיחות</t>
  </si>
  <si>
    <t>מטר</t>
  </si>
  <si>
    <t>6.2.181</t>
  </si>
  <si>
    <t>WE340078</t>
  </si>
  <si>
    <t>הובלת מישר זרם ממחסן תש"א והתקנתו בתוך חדר חשמל</t>
  </si>
  <si>
    <t>הובלת מישר זרם ממחסן תש"ן והתקנתו בתוך חדר חשמל כולל חיבורים נדרשים והעברת כבלים  לחדר החשמל דרך שרוולים ותעלות מוכנות</t>
  </si>
  <si>
    <t>6.2.182</t>
  </si>
  <si>
    <t>WE340079</t>
  </si>
  <si>
    <t>אספקה והנחה כבל    N2XY-10 mm2 בתוך חפירה</t>
  </si>
  <si>
    <t>אספקה והנחה כבל    N2XY-10 mm2 ( בין מיכל לתיבות תאי יחוס קבועים ) בתוך חפירה מוכנה לרבות סימון כבל</t>
  </si>
  <si>
    <t>6.2.183</t>
  </si>
  <si>
    <t>WE340080</t>
  </si>
  <si>
    <t>אספקה והנחה כבל N2XY-25 mm2 ( כבל (-) של מערכת הגנה קתודית,</t>
  </si>
  <si>
    <t>אספקה והנחה כבל N2XY-25 mm2 ( כבל (-) של מערכת הגנה קתודית, כבל של נקודות מדידה ) בתוך חפירה מוכנה/השחלה אל תוך שרוול</t>
  </si>
  <si>
    <t>6.2.184</t>
  </si>
  <si>
    <t>WE340081</t>
  </si>
  <si>
    <t>אספקה והנחה כבל N2XY-12*2.5 mm2 של מערכת הגנה קתודית</t>
  </si>
  <si>
    <t>אספקה והנחה כבל N2XY-12*2.5 mm2 ( כבל מתיבת תאי יחוס בשטח עד לתיבת תאי יחוס בתוך חדר חשמל ) בתוך חפירה מוכנה/השחלה</t>
  </si>
  <si>
    <t>6.2.185</t>
  </si>
  <si>
    <t>WE340082</t>
  </si>
  <si>
    <t>אספקה והנחה כבל N2Y2Y-25 mm2   של מערכת הגנה קתודית</t>
  </si>
  <si>
    <t>אספקה והנחה כבל N2Y2Y-25 mm2  (מתיבת (+) בשטח עד למישר זרם בחדר חשמל ) בתוך חפירה מוכנה/השחלה אל תוך שרוול מגן</t>
  </si>
  <si>
    <t>6.2.186</t>
  </si>
  <si>
    <t>WE340083</t>
  </si>
  <si>
    <t>חיבור כבל לצינור בעזרת Pin Brazing כולל איטום אזור החיבור</t>
  </si>
  <si>
    <t>אספקה ,התקנה וחיבור כבל לצינור בעזרת Pin Brazing כולל איטום אזור החיבור</t>
  </si>
  <si>
    <t>6.2.187</t>
  </si>
  <si>
    <t>WE340084</t>
  </si>
  <si>
    <t>ביצוע חיבור כבל הגנה קטודית עד חתך 25 ממ"ר לדופן המיכל</t>
  </si>
  <si>
    <t>ביצוע חיבור כבל הגנה קטודית עד חתך 25 ממ"ר לדופן המיכל-אורך הכבל הנדרש ימדד בשטח</t>
  </si>
  <si>
    <t>6.2.188</t>
  </si>
  <si>
    <t>WE340085</t>
  </si>
  <si>
    <t>אספקה והתקנת שרוול מגן מסוג Cobra בקוטר 75 מ"מ</t>
  </si>
  <si>
    <t>אספקה והתקנת שרוול מגן מסוג Cobra בקוטר 75 מ"מ  בתוך תעלה חפורה</t>
  </si>
  <si>
    <t>6.2.189</t>
  </si>
  <si>
    <t>WE340086</t>
  </si>
  <si>
    <t>אספקה והתקנת שרוול מגן מסוג Cobra בקוטר 50 מ"מ</t>
  </si>
  <si>
    <t>אספקה והתקנת שרוול מגן מסוג Cobra בקוטר 50 מ"מ  בתוך תעלה חפורה</t>
  </si>
  <si>
    <t>6.2.190</t>
  </si>
  <si>
    <t>WE340087</t>
  </si>
  <si>
    <t>אספקה והתקנת תיבה (+)  מוגנת התפוצצות  כולל מסגרת לתלויה,</t>
  </si>
  <si>
    <t>אספקה והתקנת תיבה (+) במידות 136*271*542 מ"מ לפחות מוגנת התפוצצות  , אספקה והתקנת שרוולים מצינורות מגולוונים,</t>
  </si>
  <si>
    <t>6.2.191</t>
  </si>
  <si>
    <t>WE340088</t>
  </si>
  <si>
    <t>אספקה,התקנת תיבה לתאי יחוס מוגנת התפוצצות כולל מסגרת תלויה</t>
  </si>
  <si>
    <t>אספקה והתקנת תיבה לתאי יחוס במידות 136*271*271 מ"מ מוגנת התפוצצות , אספקה והתקנת שרוולים מצינורות מגולוונים,</t>
  </si>
  <si>
    <t>6.2.192</t>
  </si>
  <si>
    <t>WE340089</t>
  </si>
  <si>
    <t>אספקה והתקנת תיבה לתאי יחוס במידות 400*300*200 מ"מ</t>
  </si>
  <si>
    <t>אספקה והתקנת תיבה לתאי יחוס במידות 400*300*200 מ"מ כולל התקנתה בחדר חשמל, חיבורים וסימון כבלים</t>
  </si>
  <si>
    <t>6.2.193</t>
  </si>
  <si>
    <t>WE340090</t>
  </si>
  <si>
    <t>אספקה והתקנת נקודת חלוקת זרם עם תיבה  400*300*200 מ"מ</t>
  </si>
  <si>
    <t>אספקה והתקנת נקודת חלוקת זרם עם תיבהבמידות 400*300*200 מ"מ כולל התקנתה, חיבורים וסימון כבלים</t>
  </si>
  <si>
    <t>6.2.194</t>
  </si>
  <si>
    <t>WE340091</t>
  </si>
  <si>
    <t>אספקה והתקנת נקודת חלוקת זרם עם תיבה  600*400*230  מ"מ</t>
  </si>
  <si>
    <t>אספקה והתקנת נקודת חלוקת זרם עם תיבהבמידות 600*400*230 מ"מ כולל התקנתה, חיבורים וסימון כבלים</t>
  </si>
  <si>
    <t>6.2.195</t>
  </si>
  <si>
    <t>WE340092</t>
  </si>
  <si>
    <t>אספקה והתקנת מפרץ מתח מסוג SSD-1.2kA-2/2-75</t>
  </si>
  <si>
    <t>אספקה והתקנת מפרץ מתח מסוג SSD-1.2kA-2/2-75 בין מיכל להארקה כולל אספקה כל האביזרים הנדרשים</t>
  </si>
  <si>
    <t>6.2.196</t>
  </si>
  <si>
    <t>WE340093</t>
  </si>
  <si>
    <t>הפעלת מתקן הגנה קתודית, ביצוע מדידות חשמליות, הכנת דוחות</t>
  </si>
  <si>
    <t>הפעלת מתקן הגנה קתודית, ביצוע מדידות חשמליות, הכנת דוחות והכנת תוכנית  AS MADE  ע"י מודד</t>
  </si>
  <si>
    <t>6.2.197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</si>
</sst>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10" workbookViewId="0">
      <selection activeCell="C10" sqref="C10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WTO010001</v>
      </c>
      <c r="B2" s="5"/>
      <c r="C2" s="5" t="str">
        <f>IF(DataSheet!B2&lt;&gt;0,DataSheet!B2,"")</f>
        <v>PD25000222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WE340077</v>
      </c>
      <c r="B5" s="4" t="str">
        <f>IF(DataSheet!D6&lt;&gt;0,DataSheet!D6,"")</f>
        <v>חפירה להתקנת כבלים בעומק 120 ס"מ ורוחב 40 ס"מ</v>
      </c>
      <c r="C5" s="4" t="str">
        <f>IF(DataSheet!E6&lt;&gt;0,DataSheet!E6,"")</f>
        <v>חפירה להתקנת כבלים בעומק 120 ס"מ ורוחב 40 ס"מ כולל ריפוד חול מחצבה   וכיסוי  כולל מרחבי בטיחות</v>
      </c>
      <c r="D5" s="5" t="str">
        <f>IF(A5="","",IF(DataSheet!J6=0,"פריט ללא הבהרה",DataSheet!J6))</f>
        <v>6.2.181</v>
      </c>
      <c r="E5">
        <f>IF(DataSheet!B6&lt;&gt;0,DataSheet!B6,"")</f>
        <v>100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WE340078</v>
      </c>
      <c r="B6" s="4" t="str">
        <f>IF(DataSheet!D7&lt;&gt;0,DataSheet!D7,"")</f>
        <v>הובלת מישר זרם ממחסן תש"א והתקנתו בתוך חדר חשמל</v>
      </c>
      <c r="C6" s="4" t="str">
        <f>IF(DataSheet!E7&lt;&gt;0,DataSheet!E7,"")</f>
        <v>הובלת מישר זרם ממחסן תש"ן והתקנתו בתוך חדר חשמל כולל חיבורים נדרשים והעברת כבלים  לחדר החשמל דרך שרוולים ותעלות מוכנות</v>
      </c>
      <c r="D6" s="5" t="str">
        <f>IF(A6="","",IF(DataSheet!J7=0,"פריט ללא הבהרה",DataSheet!J7))</f>
        <v>6.2.182</v>
      </c>
      <c r="E6">
        <f>IF(DataSheet!B7&lt;&gt;0,DataSheet!B7,"")</f>
        <v>6</v>
      </c>
      <c r="F6" t="str">
        <f>IF(DataSheet!F7&lt;&gt;0,DataSheet!F7,"")</f>
        <v>יח'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WE340079</v>
      </c>
      <c r="B7" s="4" t="str">
        <f>IF(DataSheet!D8&lt;&gt;0,DataSheet!D8,"")</f>
        <v>אספקה והנחה כבל    N2XY-10 mm2 בתוך חפירה</v>
      </c>
      <c r="C7" s="4" t="str">
        <f>IF(DataSheet!E8&lt;&gt;0,DataSheet!E8,"")</f>
        <v>אספקה והנחה כבל    N2XY-10 mm2 ( בין מיכל לתיבות תאי יחוס קבועים ) בתוך חפירה מוכנה לרבות סימון כבל</v>
      </c>
      <c r="D7" s="5" t="str">
        <f>IF(A7="","",IF(DataSheet!J8=0,"פריט ללא הבהרה",DataSheet!J8))</f>
        <v>6.2.183</v>
      </c>
      <c r="E7">
        <f>IF(DataSheet!B8&lt;&gt;0,DataSheet!B8,"")</f>
        <v>1550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WE340080</v>
      </c>
      <c r="B8" s="4" t="str">
        <f>IF(DataSheet!D9&lt;&gt;0,DataSheet!D9,"")</f>
        <v>אספקה והנחה כבל N2XY-25 mm2 ( כבל (-) של מערכת הגנה קתודית,</v>
      </c>
      <c r="C8" s="4" t="str">
        <f>IF(DataSheet!E9&lt;&gt;0,DataSheet!E9,"")</f>
        <v>אספקה והנחה כבל N2XY-25 mm2 ( כבל (-) של מערכת הגנה קתודית, כבל של נקודות מדידה ) בתוך חפירה מוכנה/השחלה אל תוך שרוול</v>
      </c>
      <c r="D8" s="5" t="str">
        <f>IF(A8="","",IF(DataSheet!J9=0,"פריט ללא הבהרה",DataSheet!J9))</f>
        <v>6.2.184</v>
      </c>
      <c r="E8">
        <f>IF(DataSheet!B9&lt;&gt;0,DataSheet!B9,"")</f>
        <v>4700</v>
      </c>
      <c r="F8" t="str">
        <f>IF(DataSheet!F9&lt;&gt;0,DataSheet!F9,"")</f>
        <v>מטר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WE340081</v>
      </c>
      <c r="B9" s="4" t="str">
        <f>IF(DataSheet!D10&lt;&gt;0,DataSheet!D10,"")</f>
        <v>אספקה והנחה כבל N2XY-12*2.5 mm2 של מערכת הגנה קתודית</v>
      </c>
      <c r="C9" s="4" t="str">
        <f>IF(DataSheet!E10&lt;&gt;0,DataSheet!E10,"")</f>
        <v>אספקה והנחה כבל N2XY-12*2.5 mm2 ( כבל מתיבת תאי יחוס בשטח עד לתיבת תאי יחוס בתוך חדר חשמל ) בתוך חפירה מוכנה/השחלה</v>
      </c>
      <c r="D9" s="5" t="str">
        <f>IF(A9="","",IF(DataSheet!J10=0,"פריט ללא הבהרה",DataSheet!J10))</f>
        <v>6.2.185</v>
      </c>
      <c r="E9">
        <f>IF(DataSheet!B10&lt;&gt;0,DataSheet!B10,"")</f>
        <v>3400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WE340082</v>
      </c>
      <c r="B10" s="4" t="str">
        <f>IF(DataSheet!D11&lt;&gt;0,DataSheet!D11,"")</f>
        <v>אספקה והנחה כבל N2Y2Y-25 mm2   של מערכת הגנה קתודית</v>
      </c>
      <c r="C10" s="4" t="str">
        <f>IF(DataSheet!E11&lt;&gt;0,DataSheet!E11,"")</f>
        <v>אספקה והנחה כבל N2Y2Y-25 mm2  (מתיבת (+) בשטח עד למישר זרם בחדר חשמל ) בתוך חפירה מוכנה/השחלה אל תוך שרוול מגן</v>
      </c>
      <c r="D10" s="5" t="str">
        <f>IF(A10="","",IF(DataSheet!J11=0,"פריט ללא הבהרה",DataSheet!J11))</f>
        <v>6.2.186</v>
      </c>
      <c r="E10">
        <f>IF(DataSheet!B11&lt;&gt;0,DataSheet!B11,"")</f>
        <v>3400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WE340083</v>
      </c>
      <c r="B11" s="4" t="str">
        <f>IF(DataSheet!D12&lt;&gt;0,DataSheet!D12,"")</f>
        <v>חיבור כבל לצינור בעזרת Pin Brazing כולל איטום אזור החיבור</v>
      </c>
      <c r="C11" s="4" t="str">
        <f>IF(DataSheet!E12&lt;&gt;0,DataSheet!E12,"")</f>
        <v>אספקה ,התקנה וחיבור כבל לצינור בעזרת Pin Brazing כולל איטום אזור החיבור</v>
      </c>
      <c r="D11" s="5" t="str">
        <f>IF(A11="","",IF(DataSheet!J12=0,"פריט ללא הבהרה",DataSheet!J12))</f>
        <v>6.2.187</v>
      </c>
      <c r="E11">
        <f>IF(DataSheet!B12&lt;&gt;0,DataSheet!B12,"")</f>
        <v>112</v>
      </c>
      <c r="F11" t="str">
        <f>IF(DataSheet!F12&lt;&gt;0,DataSheet!F12,"")</f>
        <v>יח'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WE340084</v>
      </c>
      <c r="B12" s="4" t="str">
        <f>IF(DataSheet!D13&lt;&gt;0,DataSheet!D13,"")</f>
        <v>ביצוע חיבור כבל הגנה קטודית עד חתך 25 ממ"ר לדופן המיכל</v>
      </c>
      <c r="C12" s="4" t="str">
        <f>IF(DataSheet!E13&lt;&gt;0,DataSheet!E13,"")</f>
        <v>ביצוע חיבור כבל הגנה קטודית עד חתך 25 ממ"ר לדופן המיכל-אורך הכבל הנדרש ימדד בשטח</v>
      </c>
      <c r="D12" s="5" t="str">
        <f>IF(A12="","",IF(DataSheet!J13=0,"פריט ללא הבהרה",DataSheet!J13))</f>
        <v>6.2.188</v>
      </c>
      <c r="E12">
        <f>IF(DataSheet!B13&lt;&gt;0,DataSheet!B13,"")</f>
        <v>12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WE340085</v>
      </c>
      <c r="B13" s="4" t="str">
        <f>IF(DataSheet!D14&lt;&gt;0,DataSheet!D14,"")</f>
        <v>אספקה והתקנת שרוול מגן מסוג Cobra בקוטר 75 מ"מ</v>
      </c>
      <c r="C13" s="4" t="str">
        <f>IF(DataSheet!E14&lt;&gt;0,DataSheet!E14,"")</f>
        <v>אספקה והתקנת שרוול מגן מסוג Cobra בקוטר 75 מ"מ  בתוך תעלה חפורה</v>
      </c>
      <c r="D13" s="5" t="str">
        <f>IF(A13="","",IF(DataSheet!J14=0,"פריט ללא הבהרה",DataSheet!J14))</f>
        <v>6.2.189</v>
      </c>
      <c r="E13">
        <f>IF(DataSheet!B14&lt;&gt;0,DataSheet!B14,"")</f>
        <v>1200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WE340086</v>
      </c>
      <c r="B14" s="4" t="str">
        <f>IF(DataSheet!D15&lt;&gt;0,DataSheet!D15,"")</f>
        <v>אספקה והתקנת שרוול מגן מסוג Cobra בקוטר 50 מ"מ</v>
      </c>
      <c r="C14" s="4" t="str">
        <f>IF(DataSheet!E15&lt;&gt;0,DataSheet!E15,"")</f>
        <v>אספקה והתקנת שרוול מגן מסוג Cobra בקוטר 50 מ"מ  בתוך תעלה חפורה</v>
      </c>
      <c r="D14" s="5" t="str">
        <f>IF(A14="","",IF(DataSheet!J15=0,"פריט ללא הבהרה",DataSheet!J15))</f>
        <v>6.2.190</v>
      </c>
      <c r="E14">
        <f>IF(DataSheet!B15&lt;&gt;0,DataSheet!B15,"")</f>
        <v>1300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>WE340087</v>
      </c>
      <c r="B15" s="4" t="str">
        <f>IF(DataSheet!D16&lt;&gt;0,DataSheet!D16,"")</f>
        <v>אספקה והתקנת תיבה (+)  מוגנת התפוצצות  כולל מסגרת לתלויה,</v>
      </c>
      <c r="C15" s="4" t="str">
        <f>IF(DataSheet!E16&lt;&gt;0,DataSheet!E16,"")</f>
        <v>אספקה והתקנת תיבה (+) במידות 136*271*542 מ"מ לפחות מוגנת התפוצצות  , אספקה והתקנת שרוולים מצינורות מגולוונים,</v>
      </c>
      <c r="D15" s="5" t="str">
        <f>IF(A15="","",IF(DataSheet!J16=0,"פריט ללא הבהרה",DataSheet!J16))</f>
        <v>6.2.191</v>
      </c>
      <c r="E15">
        <f>IF(DataSheet!B16&lt;&gt;0,DataSheet!B16,"")</f>
        <v>6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>WE340088</v>
      </c>
      <c r="B16" s="4" t="str">
        <f>IF(DataSheet!D17&lt;&gt;0,DataSheet!D17,"")</f>
        <v>אספקה,התקנת תיבה לתאי יחוס מוגנת התפוצצות כולל מסגרת תלויה</v>
      </c>
      <c r="C16" s="4" t="str">
        <f>IF(DataSheet!E17&lt;&gt;0,DataSheet!E17,"")</f>
        <v>אספקה והתקנת תיבה לתאי יחוס במידות 136*271*271 מ"מ מוגנת התפוצצות , אספקה והתקנת שרוולים מצינורות מגולוונים,</v>
      </c>
      <c r="D16" s="5" t="str">
        <f>IF(A16="","",IF(DataSheet!J17=0,"פריט ללא הבהרה",DataSheet!J17))</f>
        <v>6.2.192</v>
      </c>
      <c r="E16">
        <f>IF(DataSheet!B17&lt;&gt;0,DataSheet!B17,"")</f>
        <v>6</v>
      </c>
      <c r="F16" t="str">
        <f>IF(DataSheet!F17&lt;&gt;0,DataSheet!F17,"")</f>
        <v>יח'</v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>WE340089</v>
      </c>
      <c r="B17" s="4" t="str">
        <f>IF(DataSheet!D18&lt;&gt;0,DataSheet!D18,"")</f>
        <v>אספקה והתקנת תיבה לתאי יחוס במידות 400*300*200 מ"מ</v>
      </c>
      <c r="C17" s="4" t="str">
        <f>IF(DataSheet!E18&lt;&gt;0,DataSheet!E18,"")</f>
        <v>אספקה והתקנת תיבה לתאי יחוס במידות 400*300*200 מ"מ כולל התקנתה בחדר חשמל, חיבורים וסימון כבלים</v>
      </c>
      <c r="D17" s="5" t="str">
        <f>IF(A17="","",IF(DataSheet!J18=0,"פריט ללא הבהרה",DataSheet!J18))</f>
        <v>6.2.193</v>
      </c>
      <c r="E17">
        <f>IF(DataSheet!B18&lt;&gt;0,DataSheet!B18,"")</f>
        <v>6</v>
      </c>
      <c r="F17" t="str">
        <f>IF(DataSheet!F18&lt;&gt;0,DataSheet!F18,"")</f>
        <v>יח'</v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>WE340090</v>
      </c>
      <c r="B18" s="4" t="str">
        <f>IF(DataSheet!D19&lt;&gt;0,DataSheet!D19,"")</f>
        <v>אספקה והתקנת נקודת חלוקת זרם עם תיבה  400*300*200 מ"מ</v>
      </c>
      <c r="C18" s="4" t="str">
        <f>IF(DataSheet!E19&lt;&gt;0,DataSheet!E19,"")</f>
        <v>אספקה והתקנת נקודת חלוקת זרם עם תיבהבמידות 400*300*200 מ"מ כולל התקנתה, חיבורים וסימון כבלים</v>
      </c>
      <c r="D18" s="5" t="str">
        <f>IF(A18="","",IF(DataSheet!J19=0,"פריט ללא הבהרה",DataSheet!J19))</f>
        <v>6.2.194</v>
      </c>
      <c r="E18">
        <f>IF(DataSheet!B19&lt;&gt;0,DataSheet!B19,"")</f>
        <v>2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>WE340091</v>
      </c>
      <c r="B19" s="4" t="str">
        <f>IF(DataSheet!D20&lt;&gt;0,DataSheet!D20,"")</f>
        <v>אספקה והתקנת נקודת חלוקת זרם עם תיבה  600*400*230  מ"מ</v>
      </c>
      <c r="C19" s="4" t="str">
        <f>IF(DataSheet!E20&lt;&gt;0,DataSheet!E20,"")</f>
        <v>אספקה והתקנת נקודת חלוקת זרם עם תיבהבמידות 600*400*230 מ"מ כולל התקנתה, חיבורים וסימון כבלים</v>
      </c>
      <c r="D19" s="5" t="str">
        <f>IF(A19="","",IF(DataSheet!J20=0,"פריט ללא הבהרה",DataSheet!J20))</f>
        <v>6.2.195</v>
      </c>
      <c r="E19">
        <f>IF(DataSheet!B20&lt;&gt;0,DataSheet!B20,"")</f>
        <v>6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>WE340092</v>
      </c>
      <c r="B20" s="4" t="str">
        <f>IF(DataSheet!D21&lt;&gt;0,DataSheet!D21,"")</f>
        <v>אספקה והתקנת מפרץ מתח מסוג SSD-1.2kA-2/2-75</v>
      </c>
      <c r="C20" s="4" t="str">
        <f>IF(DataSheet!E21&lt;&gt;0,DataSheet!E21,"")</f>
        <v>אספקה והתקנת מפרץ מתח מסוג SSD-1.2kA-2/2-75 בין מיכל להארקה כולל אספקה כל האביזרים הנדרשים</v>
      </c>
      <c r="D20" s="5" t="str">
        <f>IF(A20="","",IF(DataSheet!J21=0,"פריט ללא הבהרה",DataSheet!J21))</f>
        <v>6.2.196</v>
      </c>
      <c r="E20">
        <f>IF(DataSheet!B21&lt;&gt;0,DataSheet!B21,"")</f>
        <v>18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>WE340093</v>
      </c>
      <c r="B21" s="4" t="str">
        <f>IF(DataSheet!D22&lt;&gt;0,DataSheet!D22,"")</f>
        <v>הפעלת מתקן הגנה קתודית, ביצוע מדידות חשמליות, הכנת דוחות</v>
      </c>
      <c r="C21" s="4" t="str">
        <f>IF(DataSheet!E22&lt;&gt;0,DataSheet!E22,"")</f>
        <v>הפעלת מתקן הגנה קתודית, ביצוע מדידות חשמליות, הכנת דוחות והכנת תוכנית  AS MADE  ע"י מודד</v>
      </c>
      <c r="D21" s="5" t="str">
        <f>IF(A21="","",IF(DataSheet!J22=0,"פריט ללא הבהרה",DataSheet!J22))</f>
        <v>6.2.197</v>
      </c>
      <c r="E21">
        <f>IF(DataSheet!B22&lt;&gt;0,DataSheet!B22,"")</f>
        <v>6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2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7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3">
      <c r="A2" s="1" t="s">
        <v>176</v>
      </c>
      <c r="B2" t="s">
        <v>177</v>
      </c>
      <c r="G2" s="11">
        <v>210142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5601937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s="2">
        <v>45704.387499999997</v>
      </c>
      <c r="AN2" t="s">
        <v>187</v>
      </c>
      <c r="AQ2" s="11">
        <v>2</v>
      </c>
      <c r="AR2" t="s">
        <v>198</v>
      </c>
      <c r="AS2" s="11">
        <v>3</v>
      </c>
      <c r="AT2" t="s">
        <v>199</v>
      </c>
      <c r="BD2" t="s">
        <v>187</v>
      </c>
      <c r="BE2" t="s">
        <v>200</v>
      </c>
      <c r="BG2" t="s">
        <v>201</v>
      </c>
      <c r="BI2" t="s">
        <v>202</v>
      </c>
      <c r="BK2" t="s">
        <v>203</v>
      </c>
      <c r="BL2" t="s">
        <v>185</v>
      </c>
      <c r="BN2" t="s">
        <v>204</v>
      </c>
      <c r="BO2" t="s">
        <v>205</v>
      </c>
      <c r="BS2" t="s">
        <v>206</v>
      </c>
      <c r="BV2" t="s">
        <v>207</v>
      </c>
      <c r="CA2" s="11">
        <v>3</v>
      </c>
      <c r="CB2" t="s">
        <v>208</v>
      </c>
      <c r="CD2" t="s">
        <v>209</v>
      </c>
      <c r="CG2" s="11">
        <v>0</v>
      </c>
      <c r="CH2" t="s">
        <v>210</v>
      </c>
      <c r="CJ2" t="s">
        <v>181</v>
      </c>
      <c r="CM2" t="s">
        <v>181</v>
      </c>
      <c r="CN2" s="11">
        <v>0</v>
      </c>
      <c r="CO2" s="11">
        <v>6610285.6600000001</v>
      </c>
      <c r="CP2" s="11">
        <v>6610285.6600000001</v>
      </c>
      <c r="CQ2" t="s">
        <v>181</v>
      </c>
      <c r="CV2" t="s">
        <v>211</v>
      </c>
      <c r="CX2" t="s">
        <v>211</v>
      </c>
      <c r="CZ2" t="s">
        <v>212</v>
      </c>
      <c r="DC2" t="s">
        <v>181</v>
      </c>
    </row>
    <row r="3" spans="1:107" x14ac:dyDescent="0.3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3">
      <c r="A4" s="1" t="s">
        <v>223</v>
      </c>
      <c r="C4" t="s">
        <v>223</v>
      </c>
      <c r="D4" t="s">
        <v>224</v>
      </c>
      <c r="E4" t="s">
        <v>185</v>
      </c>
      <c r="F4" t="s">
        <v>225</v>
      </c>
      <c r="G4" t="s">
        <v>226</v>
      </c>
      <c r="H4" t="s">
        <v>184</v>
      </c>
      <c r="I4" s="1" t="s">
        <v>212</v>
      </c>
      <c r="J4" t="s">
        <v>227</v>
      </c>
      <c r="K4" t="s">
        <v>196</v>
      </c>
      <c r="L4" s="1">
        <v>45698</v>
      </c>
      <c r="M4" t="s">
        <v>182</v>
      </c>
      <c r="N4" t="s">
        <v>228</v>
      </c>
      <c r="O4" t="s">
        <v>200</v>
      </c>
      <c r="P4" t="s">
        <v>229</v>
      </c>
      <c r="Q4" t="s">
        <v>230</v>
      </c>
      <c r="R4" t="s">
        <v>231</v>
      </c>
      <c r="V4" t="s">
        <v>183</v>
      </c>
      <c r="W4" t="s">
        <v>178</v>
      </c>
      <c r="X4" t="s">
        <v>201</v>
      </c>
      <c r="Y4" t="s">
        <v>232</v>
      </c>
      <c r="Z4" t="s">
        <v>233</v>
      </c>
      <c r="AA4" t="s">
        <v>228</v>
      </c>
      <c r="AB4" t="s">
        <v>178</v>
      </c>
      <c r="AD4" s="11">
        <v>0</v>
      </c>
      <c r="AF4" t="s">
        <v>234</v>
      </c>
      <c r="AI4" s="1">
        <v>0</v>
      </c>
      <c r="AK4" s="1">
        <v>45698</v>
      </c>
      <c r="AL4" s="1">
        <v>45698</v>
      </c>
      <c r="AM4" s="1">
        <v>45698</v>
      </c>
      <c r="AQ4" s="11">
        <v>0</v>
      </c>
      <c r="AR4" s="11">
        <v>28388</v>
      </c>
      <c r="AS4" s="11">
        <v>975200</v>
      </c>
      <c r="AU4" t="s">
        <v>226</v>
      </c>
      <c r="AV4" t="s">
        <v>196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3">
      <c r="A6" s="1" t="s">
        <v>239</v>
      </c>
      <c r="B6" s="11">
        <v>100</v>
      </c>
      <c r="C6" s="11">
        <v>80</v>
      </c>
      <c r="D6" t="s">
        <v>240</v>
      </c>
      <c r="E6" t="s">
        <v>241</v>
      </c>
      <c r="F6" t="s">
        <v>242</v>
      </c>
      <c r="G6" s="11">
        <v>8000</v>
      </c>
      <c r="H6" t="s">
        <v>196</v>
      </c>
      <c r="I6" s="1">
        <v>100</v>
      </c>
      <c r="J6" t="s">
        <v>243</v>
      </c>
    </row>
    <row r="7" spans="1:107" x14ac:dyDescent="0.3">
      <c r="A7" s="1" t="s">
        <v>244</v>
      </c>
      <c r="B7" s="11">
        <v>6</v>
      </c>
      <c r="C7" s="11">
        <v>8000</v>
      </c>
      <c r="D7" t="s">
        <v>245</v>
      </c>
      <c r="E7" t="s">
        <v>246</v>
      </c>
      <c r="F7" t="s">
        <v>93</v>
      </c>
      <c r="G7" s="11">
        <v>48000</v>
      </c>
      <c r="H7" t="s">
        <v>196</v>
      </c>
      <c r="I7" s="1">
        <v>6</v>
      </c>
      <c r="J7" t="s">
        <v>247</v>
      </c>
    </row>
    <row r="8" spans="1:107" x14ac:dyDescent="0.3">
      <c r="A8" s="1" t="s">
        <v>248</v>
      </c>
      <c r="B8" s="11">
        <v>1550</v>
      </c>
      <c r="C8" s="11">
        <v>20</v>
      </c>
      <c r="D8" t="s">
        <v>249</v>
      </c>
      <c r="E8" t="s">
        <v>250</v>
      </c>
      <c r="F8" t="s">
        <v>242</v>
      </c>
      <c r="G8" s="11">
        <v>31000</v>
      </c>
      <c r="H8" t="s">
        <v>196</v>
      </c>
      <c r="I8" s="1">
        <v>1550</v>
      </c>
      <c r="J8" t="s">
        <v>251</v>
      </c>
    </row>
    <row r="9" spans="1:107" x14ac:dyDescent="0.3">
      <c r="A9" s="1" t="s">
        <v>252</v>
      </c>
      <c r="B9" s="11">
        <v>4700</v>
      </c>
      <c r="C9" s="11">
        <v>45</v>
      </c>
      <c r="D9" t="s">
        <v>253</v>
      </c>
      <c r="E9" t="s">
        <v>254</v>
      </c>
      <c r="F9" t="s">
        <v>242</v>
      </c>
      <c r="G9" s="11">
        <v>211500</v>
      </c>
      <c r="H9" t="s">
        <v>196</v>
      </c>
      <c r="I9" s="1">
        <v>4700</v>
      </c>
      <c r="J9" t="s">
        <v>255</v>
      </c>
    </row>
    <row r="10" spans="1:107" x14ac:dyDescent="0.3">
      <c r="A10" s="1" t="s">
        <v>256</v>
      </c>
      <c r="B10" s="11">
        <v>3400</v>
      </c>
      <c r="C10" s="11">
        <v>45</v>
      </c>
      <c r="D10" t="s">
        <v>257</v>
      </c>
      <c r="E10" t="s">
        <v>258</v>
      </c>
      <c r="F10" t="s">
        <v>242</v>
      </c>
      <c r="G10" s="11">
        <v>153000</v>
      </c>
      <c r="H10" t="s">
        <v>196</v>
      </c>
      <c r="I10" s="1">
        <v>3400</v>
      </c>
      <c r="J10" t="s">
        <v>259</v>
      </c>
    </row>
    <row r="11" spans="1:107" x14ac:dyDescent="0.3">
      <c r="A11" s="1" t="s">
        <v>260</v>
      </c>
      <c r="B11" s="11">
        <v>3400</v>
      </c>
      <c r="C11" s="11">
        <v>50</v>
      </c>
      <c r="D11" t="s">
        <v>261</v>
      </c>
      <c r="E11" t="s">
        <v>262</v>
      </c>
      <c r="F11" t="s">
        <v>242</v>
      </c>
      <c r="G11" s="11">
        <v>170000</v>
      </c>
      <c r="H11" t="s">
        <v>196</v>
      </c>
      <c r="I11" s="1">
        <v>3400</v>
      </c>
      <c r="J11" t="s">
        <v>263</v>
      </c>
    </row>
    <row r="12" spans="1:107" x14ac:dyDescent="0.3">
      <c r="A12" s="1" t="s">
        <v>264</v>
      </c>
      <c r="B12" s="11">
        <v>112</v>
      </c>
      <c r="C12" s="11">
        <v>400</v>
      </c>
      <c r="D12" t="s">
        <v>265</v>
      </c>
      <c r="E12" t="s">
        <v>266</v>
      </c>
      <c r="F12" t="s">
        <v>93</v>
      </c>
      <c r="G12" s="11">
        <v>44800</v>
      </c>
      <c r="H12" t="s">
        <v>196</v>
      </c>
      <c r="I12" s="1">
        <v>112</v>
      </c>
      <c r="J12" t="s">
        <v>267</v>
      </c>
    </row>
    <row r="13" spans="1:107" x14ac:dyDescent="0.3">
      <c r="A13" s="1" t="s">
        <v>268</v>
      </c>
      <c r="B13" s="11">
        <v>12</v>
      </c>
      <c r="C13" s="11">
        <v>450</v>
      </c>
      <c r="D13" t="s">
        <v>269</v>
      </c>
      <c r="E13" t="s">
        <v>270</v>
      </c>
      <c r="F13" t="s">
        <v>93</v>
      </c>
      <c r="G13" s="11">
        <v>5400</v>
      </c>
      <c r="H13" t="s">
        <v>196</v>
      </c>
      <c r="I13" s="1">
        <v>12</v>
      </c>
      <c r="J13" t="s">
        <v>271</v>
      </c>
    </row>
    <row r="14" spans="1:107" x14ac:dyDescent="0.3">
      <c r="A14" s="1" t="s">
        <v>272</v>
      </c>
      <c r="B14" s="11">
        <v>1200</v>
      </c>
      <c r="C14" s="11">
        <v>20</v>
      </c>
      <c r="D14" t="s">
        <v>273</v>
      </c>
      <c r="E14" t="s">
        <v>274</v>
      </c>
      <c r="F14" t="s">
        <v>242</v>
      </c>
      <c r="G14" s="11">
        <v>24000</v>
      </c>
      <c r="H14" t="s">
        <v>196</v>
      </c>
      <c r="I14" s="1">
        <v>1200</v>
      </c>
      <c r="J14" t="s">
        <v>275</v>
      </c>
    </row>
    <row r="15" spans="1:107" x14ac:dyDescent="0.3">
      <c r="A15" s="1" t="s">
        <v>276</v>
      </c>
      <c r="B15" s="11">
        <v>1300</v>
      </c>
      <c r="C15" s="11">
        <v>15</v>
      </c>
      <c r="D15" t="s">
        <v>277</v>
      </c>
      <c r="E15" t="s">
        <v>278</v>
      </c>
      <c r="F15" t="s">
        <v>242</v>
      </c>
      <c r="G15" s="11">
        <v>19500</v>
      </c>
      <c r="H15" t="s">
        <v>196</v>
      </c>
      <c r="I15" s="1">
        <v>1300</v>
      </c>
      <c r="J15" t="s">
        <v>279</v>
      </c>
    </row>
    <row r="16" spans="1:107" x14ac:dyDescent="0.3">
      <c r="A16" s="1" t="s">
        <v>280</v>
      </c>
      <c r="B16" s="11">
        <v>6</v>
      </c>
      <c r="C16" s="11">
        <v>6000</v>
      </c>
      <c r="D16" t="s">
        <v>281</v>
      </c>
      <c r="E16" t="s">
        <v>282</v>
      </c>
      <c r="F16" t="s">
        <v>93</v>
      </c>
      <c r="G16" s="11">
        <v>36000</v>
      </c>
      <c r="H16" t="s">
        <v>196</v>
      </c>
      <c r="I16" s="1">
        <v>6</v>
      </c>
      <c r="J16" t="s">
        <v>283</v>
      </c>
    </row>
    <row r="17" spans="1:10" x14ac:dyDescent="0.3">
      <c r="A17" s="1" t="s">
        <v>284</v>
      </c>
      <c r="B17" s="11">
        <v>6</v>
      </c>
      <c r="C17" s="11">
        <v>4500</v>
      </c>
      <c r="D17" t="s">
        <v>285</v>
      </c>
      <c r="E17" t="s">
        <v>286</v>
      </c>
      <c r="F17" t="s">
        <v>93</v>
      </c>
      <c r="G17" s="11">
        <v>27000</v>
      </c>
      <c r="H17" t="s">
        <v>196</v>
      </c>
      <c r="I17" s="1">
        <v>6</v>
      </c>
      <c r="J17" t="s">
        <v>287</v>
      </c>
    </row>
    <row r="18" spans="1:10" x14ac:dyDescent="0.3">
      <c r="A18" s="1" t="s">
        <v>288</v>
      </c>
      <c r="B18" s="11">
        <v>6</v>
      </c>
      <c r="C18" s="11">
        <v>3500</v>
      </c>
      <c r="D18" t="s">
        <v>289</v>
      </c>
      <c r="E18" t="s">
        <v>290</v>
      </c>
      <c r="F18" t="s">
        <v>93</v>
      </c>
      <c r="G18" s="11">
        <v>21000</v>
      </c>
      <c r="H18" t="s">
        <v>196</v>
      </c>
      <c r="I18" s="1">
        <v>6</v>
      </c>
      <c r="J18" t="s">
        <v>291</v>
      </c>
    </row>
    <row r="19" spans="1:10" x14ac:dyDescent="0.3">
      <c r="A19" s="1" t="s">
        <v>292</v>
      </c>
      <c r="B19" s="11">
        <v>2</v>
      </c>
      <c r="C19" s="11">
        <v>4000</v>
      </c>
      <c r="D19" t="s">
        <v>293</v>
      </c>
      <c r="E19" t="s">
        <v>294</v>
      </c>
      <c r="F19" t="s">
        <v>93</v>
      </c>
      <c r="G19" s="11">
        <v>8000</v>
      </c>
      <c r="H19" t="s">
        <v>196</v>
      </c>
      <c r="I19" s="1">
        <v>2</v>
      </c>
      <c r="J19" t="s">
        <v>295</v>
      </c>
    </row>
    <row r="20" spans="1:10" x14ac:dyDescent="0.3">
      <c r="A20" s="1" t="s">
        <v>296</v>
      </c>
      <c r="B20" s="11">
        <v>6</v>
      </c>
      <c r="C20" s="11">
        <v>5500</v>
      </c>
      <c r="D20" t="s">
        <v>297</v>
      </c>
      <c r="E20" t="s">
        <v>298</v>
      </c>
      <c r="F20" t="s">
        <v>93</v>
      </c>
      <c r="G20" s="11">
        <v>33000</v>
      </c>
      <c r="H20" t="s">
        <v>196</v>
      </c>
      <c r="I20" s="1">
        <v>6</v>
      </c>
      <c r="J20" t="s">
        <v>299</v>
      </c>
    </row>
    <row r="21" spans="1:10" x14ac:dyDescent="0.3">
      <c r="A21" s="1" t="s">
        <v>300</v>
      </c>
      <c r="B21" s="11">
        <v>18</v>
      </c>
      <c r="C21" s="11">
        <v>5500</v>
      </c>
      <c r="D21" t="s">
        <v>301</v>
      </c>
      <c r="E21" t="s">
        <v>302</v>
      </c>
      <c r="F21" t="s">
        <v>93</v>
      </c>
      <c r="G21" s="11">
        <v>99000</v>
      </c>
      <c r="H21" t="s">
        <v>196</v>
      </c>
      <c r="I21" s="1">
        <v>18</v>
      </c>
      <c r="J21" t="s">
        <v>303</v>
      </c>
    </row>
    <row r="22" spans="1:10" x14ac:dyDescent="0.3">
      <c r="A22" s="1" t="s">
        <v>304</v>
      </c>
      <c r="B22" s="11">
        <v>6</v>
      </c>
      <c r="C22" s="11">
        <v>6000</v>
      </c>
      <c r="D22" t="s">
        <v>305</v>
      </c>
      <c r="E22" t="s">
        <v>306</v>
      </c>
      <c r="F22" t="s">
        <v>93</v>
      </c>
      <c r="G22" s="11">
        <v>36000</v>
      </c>
      <c r="H22" t="s">
        <v>196</v>
      </c>
      <c r="I22" s="1">
        <v>6</v>
      </c>
      <c r="J22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2025-02-19T05:29:10Z</dcterms:modified>
</cp:coreProperties>
</file>